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abrina 2021" sheetId="1" r:id="rId1"/>
    <sheet name="Foglio1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<sst xmlns="http://schemas.openxmlformats.org/spreadsheetml/2006/main" count="18" uniqueCount="18">
  <si>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RETRIBUZIONI ANNUE LORDE RISULTANTI DAL CCNL DAL CCDI E DAGLI ATTI DI INCARICO</t>
  </si>
  <si>
    <t>DATI AGGIORNATI AL 1° GENNAIO 2022</t>
  </si>
  <si>
    <t>Ing. Sabrina Bocedi</t>
  </si>
  <si>
    <t xml:space="preserve">Responsabile del Settore Lavori pubblici, patrimonio, infrastrutture </t>
  </si>
  <si>
    <t xml:space="preserve">Descrizione </t>
  </si>
  <si>
    <t xml:space="preserve">Importo annuo </t>
  </si>
  <si>
    <t xml:space="preserve">Paga base  </t>
  </si>
  <si>
    <t>Progressione orizzontale</t>
  </si>
  <si>
    <t xml:space="preserve">Retribuzione di posizione </t>
  </si>
  <si>
    <t>Indennità di comparto</t>
  </si>
  <si>
    <r>
      <rPr>
        <sz val="10"/>
        <rFont val="Arial"/>
        <family val="2"/>
      </rPr>
      <t>Indennità vacanza contrattuale</t>
    </r>
    <r>
      <rPr>
        <sz val="8"/>
        <rFont val="Arial"/>
        <family val="2"/>
      </rPr>
      <t xml:space="preserve"> </t>
    </r>
  </si>
  <si>
    <t>Elemento perequativo</t>
  </si>
  <si>
    <t xml:space="preserve">Indennità di risultato massima </t>
  </si>
  <si>
    <t>TOTALE</t>
  </si>
  <si>
    <t>paga base</t>
  </si>
  <si>
    <t>retribuzione di posizione</t>
  </si>
  <si>
    <t>maggiorazione retribuzione di posizione</t>
  </si>
  <si>
    <t>vacanza contrattuale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</si>
</sst>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&quot;€ &quot;* #,##0.00_-;&quot;-€ &quot;* #,##0.00_-;_-&quot;€ &quot;* \-??_-;_-@_-"/>
    <numFmt numFmtId="166" formatCode="0.00%"/>
    <numFmt numFmtId="167" formatCode="_-* #,##0.00_-;\-* #,##0.00_-;_-* \-??_-;_-@_-"/>
  </numFmts>
  <fonts count="3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4" fontId="12" fillId="9" borderId="0" applyNumberFormat="0" applyBorder="0" applyAlignment="0" applyProtection="0"/>
    <xf numFmtId="164" fontId="12" fillId="10" borderId="0" applyNumberFormat="0" applyBorder="0" applyAlignment="0" applyProtection="0"/>
    <xf numFmtId="164" fontId="12" fillId="3" borderId="0" applyNumberFormat="0" applyBorder="0" applyAlignment="0" applyProtection="0"/>
    <xf numFmtId="164" fontId="12" fillId="11" borderId="0" applyNumberFormat="0" applyBorder="0" applyAlignment="0" applyProtection="0"/>
    <xf numFmtId="164" fontId="12" fillId="12" borderId="0" applyNumberFormat="0" applyBorder="0" applyAlignment="0" applyProtection="0"/>
    <xf numFmtId="164" fontId="12" fillId="13" borderId="0" applyNumberFormat="0" applyBorder="0" applyAlignment="0" applyProtection="0"/>
    <xf numFmtId="164" fontId="12" fillId="14" borderId="0" applyNumberFormat="0" applyBorder="0" applyAlignment="0" applyProtection="0"/>
    <xf numFmtId="164" fontId="12" fillId="15" borderId="0" applyNumberFormat="0" applyBorder="0" applyAlignment="0" applyProtection="0"/>
    <xf numFmtId="164" fontId="12" fillId="16" borderId="0" applyNumberFormat="0" applyBorder="0" applyAlignment="0" applyProtection="0"/>
    <xf numFmtId="164" fontId="12" fillId="11" borderId="0" applyNumberFormat="0" applyBorder="0" applyAlignment="0" applyProtection="0"/>
    <xf numFmtId="164" fontId="12" fillId="14" borderId="0" applyNumberFormat="0" applyBorder="0" applyAlignment="0" applyProtection="0"/>
    <xf numFmtId="164" fontId="12" fillId="17" borderId="0" applyNumberFormat="0" applyBorder="0" applyAlignment="0" applyProtection="0"/>
    <xf numFmtId="164" fontId="13" fillId="18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9" borderId="0" applyNumberFormat="0" applyBorder="0" applyAlignment="0" applyProtection="0"/>
    <xf numFmtId="164" fontId="13" fillId="20" borderId="0" applyNumberFormat="0" applyBorder="0" applyAlignment="0" applyProtection="0"/>
    <xf numFmtId="164" fontId="13" fillId="21" borderId="0" applyNumberFormat="0" applyBorder="0" applyAlignment="0" applyProtection="0"/>
    <xf numFmtId="164" fontId="14" fillId="22" borderId="1" applyNumberFormat="0" applyAlignment="0" applyProtection="0"/>
    <xf numFmtId="164" fontId="15" fillId="0" borderId="2" applyNumberFormat="0" applyFill="0" applyAlignment="0" applyProtection="0"/>
    <xf numFmtId="164" fontId="16" fillId="23" borderId="3" applyNumberFormat="0" applyAlignment="0" applyProtection="0"/>
    <xf numFmtId="164" fontId="13" fillId="24" borderId="0" applyNumberFormat="0" applyBorder="0" applyAlignment="0" applyProtection="0"/>
    <xf numFmtId="164" fontId="13" fillId="25" borderId="0" applyNumberFormat="0" applyBorder="0" applyAlignment="0" applyProtection="0"/>
    <xf numFmtId="164" fontId="13" fillId="26" borderId="0" applyNumberFormat="0" applyBorder="0" applyAlignment="0" applyProtection="0"/>
    <xf numFmtId="164" fontId="13" fillId="19" borderId="0" applyNumberFormat="0" applyBorder="0" applyAlignment="0" applyProtection="0"/>
    <xf numFmtId="164" fontId="13" fillId="20" borderId="0" applyNumberFormat="0" applyBorder="0" applyAlignment="0" applyProtection="0"/>
    <xf numFmtId="164" fontId="13" fillId="27" borderId="0" applyNumberFormat="0" applyBorder="0" applyAlignment="0" applyProtection="0"/>
    <xf numFmtId="164" fontId="17" fillId="13" borderId="1" applyNumberFormat="0" applyAlignment="0" applyProtection="0"/>
    <xf numFmtId="164" fontId="18" fillId="28" borderId="0" applyNumberFormat="0" applyBorder="0" applyAlignment="0" applyProtection="0"/>
    <xf numFmtId="164" fontId="0" fillId="2" borderId="4" applyNumberFormat="0" applyAlignment="0" applyProtection="0"/>
    <xf numFmtId="164" fontId="19" fillId="22" borderId="5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3" fillId="0" borderId="6" applyNumberFormat="0" applyFill="0" applyAlignment="0" applyProtection="0"/>
    <xf numFmtId="164" fontId="24" fillId="0" borderId="7" applyNumberFormat="0" applyFill="0" applyAlignment="0" applyProtection="0"/>
    <xf numFmtId="164" fontId="25" fillId="0" borderId="8" applyNumberFormat="0" applyFill="0" applyAlignment="0" applyProtection="0"/>
    <xf numFmtId="164" fontId="25" fillId="0" borderId="0" applyNumberFormat="0" applyFill="0" applyBorder="0" applyAlignment="0" applyProtection="0"/>
    <xf numFmtId="164" fontId="26" fillId="0" borderId="9" applyNumberFormat="0" applyFill="0" applyAlignment="0" applyProtection="0"/>
    <xf numFmtId="164" fontId="27" fillId="10" borderId="0" applyNumberFormat="0" applyBorder="0" applyAlignment="0" applyProtection="0"/>
    <xf numFmtId="164" fontId="28" fillId="3" borderId="0" applyNumberFormat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29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0" fillId="28" borderId="10" xfId="0" applyFont="1" applyFill="1" applyBorder="1" applyAlignment="1">
      <alignment horizontal="center"/>
    </xf>
    <xf numFmtId="164" fontId="0" fillId="28" borderId="10" xfId="0" applyFont="1" applyFill="1" applyBorder="1" applyAlignment="1">
      <alignment horizontal="center" wrapText="1"/>
    </xf>
    <xf numFmtId="164" fontId="29" fillId="28" borderId="10" xfId="0" applyFont="1" applyFill="1" applyBorder="1" applyAlignment="1">
      <alignment/>
    </xf>
    <xf numFmtId="164" fontId="0" fillId="28" borderId="10" xfId="0" applyFont="1" applyFill="1" applyBorder="1" applyAlignment="1">
      <alignment/>
    </xf>
    <xf numFmtId="165" fontId="0" fillId="28" borderId="10" xfId="17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65" fontId="29" fillId="28" borderId="10" xfId="17" applyFont="1" applyFill="1" applyBorder="1" applyAlignment="1" applyProtection="1">
      <alignment/>
      <protection/>
    </xf>
    <xf numFmtId="167" fontId="0" fillId="0" borderId="0" xfId="15" applyFont="1" applyFill="1" applyBorder="1" applyAlignment="1" applyProtection="1">
      <alignment/>
      <protection/>
    </xf>
  </cellXfs>
  <cellStyles count="6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Colore 1" xfId="36"/>
    <cellStyle name="20% - Colore 2" xfId="37"/>
    <cellStyle name="20% - Colore 3" xfId="38"/>
    <cellStyle name="20% - Colore 4" xfId="39"/>
    <cellStyle name="20% - Colore 5" xfId="40"/>
    <cellStyle name="20% - Colore 6" xfId="41"/>
    <cellStyle name="40% - Colore 1" xfId="42"/>
    <cellStyle name="40% - Colore 2" xfId="43"/>
    <cellStyle name="40% - Colore 3" xfId="44"/>
    <cellStyle name="40% - Colore 4" xfId="45"/>
    <cellStyle name="40% - Colore 5" xfId="46"/>
    <cellStyle name="40% - Colore 6" xfId="47"/>
    <cellStyle name="60% - Colore 1" xfId="48"/>
    <cellStyle name="60% - Colore 2" xfId="49"/>
    <cellStyle name="60% - Colore 3" xfId="50"/>
    <cellStyle name="60% - Colore 4" xfId="51"/>
    <cellStyle name="60% - Colore 5" xfId="52"/>
    <cellStyle name="60% - Colore 6" xfId="53"/>
    <cellStyle name="Calcolo" xfId="54"/>
    <cellStyle name="Cella collegata" xfId="55"/>
    <cellStyle name="Cella da controllare" xfId="56"/>
    <cellStyle name="Colore 1" xfId="57"/>
    <cellStyle name="Colore 2" xfId="58"/>
    <cellStyle name="Colore 3" xfId="59"/>
    <cellStyle name="Colore 4" xfId="60"/>
    <cellStyle name="Colore 5" xfId="61"/>
    <cellStyle name="Colore 6" xfId="62"/>
    <cellStyle name="Input" xfId="63"/>
    <cellStyle name="Neutrale" xfId="64"/>
    <cellStyle name="Nota" xfId="65"/>
    <cellStyle name="Output" xfId="66"/>
    <cellStyle name="Testo avviso" xfId="67"/>
    <cellStyle name="Testo descrittivo" xfId="68"/>
    <cellStyle name="Titolo" xfId="69"/>
    <cellStyle name="Titolo 1" xfId="70"/>
    <cellStyle name="Titolo 2" xfId="71"/>
    <cellStyle name="Titolo 3" xfId="72"/>
    <cellStyle name="Titolo 4" xfId="73"/>
    <cellStyle name="Totale" xfId="74"/>
    <cellStyle name="Valore non valido" xfId="75"/>
    <cellStyle name="Valore valido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B51" sqref="B51"/>
    </sheetView>
  </sheetViews>
  <sheetFormatPr defaultColWidth="8.00390625" defaultRowHeight="12.75"/>
  <cols>
    <col min="1" max="1" width="62.00390625" style="0" customWidth="1"/>
    <col min="2" max="2" width="19.140625" style="0" customWidth="1"/>
    <col min="3" max="16384" width="9.00390625" style="0" customWidth="1"/>
  </cols>
  <sheetData>
    <row r="1" spans="1:2" ht="14.25">
      <c r="A1" s="1"/>
      <c r="B1" s="1"/>
    </row>
    <row r="2" spans="1:2" ht="14.25">
      <c r="A2" s="2" t="s">
        <v>0</v>
      </c>
      <c r="B2" s="2"/>
    </row>
    <row r="3" spans="1:2" ht="14.25">
      <c r="A3" s="3" t="s">
        <v>1</v>
      </c>
      <c r="B3" s="3"/>
    </row>
    <row r="6" spans="1:2" ht="14.25">
      <c r="A6" s="4" t="s">
        <v>2</v>
      </c>
      <c r="B6" s="4"/>
    </row>
    <row r="7" spans="1:2" ht="26.25" customHeight="1">
      <c r="A7" s="5" t="s">
        <v>3</v>
      </c>
      <c r="B7" s="5"/>
    </row>
    <row r="8" spans="1:2" ht="14.25">
      <c r="A8" s="6" t="s">
        <v>4</v>
      </c>
      <c r="B8" s="6" t="s">
        <v>5</v>
      </c>
    </row>
    <row r="9" spans="1:2" ht="14.25">
      <c r="A9" s="7" t="s">
        <v>6</v>
      </c>
      <c r="B9" s="8">
        <f>1844.62*13</f>
        <v>23980.059999999998</v>
      </c>
    </row>
    <row r="10" spans="1:2" ht="14.25">
      <c r="A10" s="7" t="s">
        <v>7</v>
      </c>
      <c r="B10" s="8">
        <f>90.38*13</f>
        <v>1174.94</v>
      </c>
    </row>
    <row r="11" spans="1:2" ht="14.25">
      <c r="A11" s="7" t="s">
        <v>8</v>
      </c>
      <c r="B11" s="8">
        <v>14400</v>
      </c>
    </row>
    <row r="12" spans="1:2" ht="14.25">
      <c r="A12" s="7" t="s">
        <v>9</v>
      </c>
      <c r="B12" s="8">
        <f>(4.95+46.95)*12</f>
        <v>622.8000000000001</v>
      </c>
    </row>
    <row r="13" spans="1:2" ht="14.25">
      <c r="A13" s="7" t="s">
        <v>10</v>
      </c>
      <c r="B13" s="8">
        <f>13.55*13</f>
        <v>176.15</v>
      </c>
    </row>
    <row r="14" spans="1:2" ht="14.25">
      <c r="A14" s="7" t="s">
        <v>11</v>
      </c>
      <c r="B14" s="8">
        <f>16*12</f>
        <v>192</v>
      </c>
    </row>
    <row r="15" spans="1:4" ht="14.25">
      <c r="A15" s="7" t="s">
        <v>12</v>
      </c>
      <c r="B15" s="8">
        <v>2559.1809633027524</v>
      </c>
      <c r="D15" s="9"/>
    </row>
    <row r="16" spans="1:2" ht="14.25">
      <c r="A16" s="6" t="s">
        <v>13</v>
      </c>
      <c r="B16" s="10">
        <f>SUM(B9:B15)</f>
        <v>43105.13096330275</v>
      </c>
    </row>
  </sheetData>
  <sheetProtection selectLockedCells="1" selectUnlockedCells="1"/>
  <mergeCells count="5">
    <mergeCell ref="A1:B1"/>
    <mergeCell ref="A2:B2"/>
    <mergeCell ref="A3:B3"/>
    <mergeCell ref="A6:B6"/>
    <mergeCell ref="A7:B7"/>
  </mergeCells>
  <printOptions horizontalCentered="1"/>
  <pageMargins left="0.7479166666666667" right="0.747916666666666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1" sqref="B1"/>
    </sheetView>
  </sheetViews>
  <sheetFormatPr defaultColWidth="8.00390625" defaultRowHeight="12.75"/>
  <cols>
    <col min="1" max="1" width="34.421875" style="0" customWidth="1"/>
    <col min="2" max="2" width="10.28125" style="0" customWidth="1"/>
    <col min="3" max="16384" width="9.00390625" style="0" customWidth="1"/>
  </cols>
  <sheetData>
    <row r="1" spans="1:2" ht="12.75">
      <c r="A1" t="s">
        <v>14</v>
      </c>
      <c r="B1" s="11">
        <v>43310.93</v>
      </c>
    </row>
    <row r="2" spans="1:2" ht="12.75">
      <c r="A2" t="s">
        <v>15</v>
      </c>
      <c r="B2" s="11">
        <v>15584.4</v>
      </c>
    </row>
    <row r="3" spans="1:2" ht="12.75">
      <c r="A3" t="s">
        <v>16</v>
      </c>
      <c r="B3" s="11">
        <v>7436.91</v>
      </c>
    </row>
    <row r="4" spans="1:2" ht="12.75">
      <c r="A4" t="s">
        <v>17</v>
      </c>
      <c r="B4" s="11">
        <v>262.08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/>
  <cp:lastPrinted>2019-09-27T08:09:01Z</cp:lastPrinted>
  <dcterms:created xsi:type="dcterms:W3CDTF">2011-04-05T06:26:07Z</dcterms:created>
  <dcterms:modified xsi:type="dcterms:W3CDTF">2023-03-04T09:47:22Z</dcterms:modified>
  <cp:category/>
  <cp:version/>
  <cp:contentType/>
  <cp:contentStatus/>
  <cp:revision>25</cp:revision>
</cp:coreProperties>
</file>